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NT\COMMON\A PreAward Resource\Reports\PreAward Reporting-Quarterly_Annual - SB\FY25 Reports\Details\"/>
    </mc:Choice>
  </mc:AlternateContent>
  <xr:revisionPtr revIDLastSave="0" documentId="13_ncr:1_{FA548D94-D4B8-41DD-A945-F80F37F42AC0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CON-Submissions" sheetId="1" r:id="rId1"/>
    <sheet name="CON-Awards" sheetId="3" r:id="rId2"/>
  </sheets>
  <definedNames>
    <definedName name="_xlnm._FilterDatabase" localSheetId="1" hidden="1">'CON-Awards'!$A$1:$N$1</definedName>
    <definedName name="_xlnm._FilterDatabase" localSheetId="0" hidden="1">'CON-Submissions'!$A$1:$L$1</definedName>
  </definedNames>
  <calcPr calcId="191029"/>
</workbook>
</file>

<file path=xl/calcChain.xml><?xml version="1.0" encoding="utf-8"?>
<calcChain xmlns="http://schemas.openxmlformats.org/spreadsheetml/2006/main">
  <c r="J7" i="3" l="1"/>
  <c r="J8" i="1"/>
  <c r="K8" i="1"/>
  <c r="I8" i="1"/>
  <c r="K7" i="3" l="1"/>
  <c r="L7" i="3"/>
</calcChain>
</file>

<file path=xl/sharedStrings.xml><?xml version="1.0" encoding="utf-8"?>
<sst xmlns="http://schemas.openxmlformats.org/spreadsheetml/2006/main" count="106" uniqueCount="62">
  <si>
    <t>Submitting Department</t>
  </si>
  <si>
    <t>PI</t>
  </si>
  <si>
    <t>Sponsor</t>
  </si>
  <si>
    <t>Project Title</t>
  </si>
  <si>
    <t>Sponsor Award Number</t>
  </si>
  <si>
    <t>Instrument Type</t>
  </si>
  <si>
    <t>Project Start Date</t>
  </si>
  <si>
    <t>Project End Date</t>
  </si>
  <si>
    <t>Direct Costs</t>
  </si>
  <si>
    <t>Indirect Costs</t>
  </si>
  <si>
    <t>Grand Total</t>
  </si>
  <si>
    <t>Principal Investigator</t>
  </si>
  <si>
    <t>HSC/ PreAward Number</t>
  </si>
  <si>
    <t>Total Submission:</t>
  </si>
  <si>
    <t>Total Requested Dollars:</t>
  </si>
  <si>
    <t>SPO/ PreAward Number</t>
  </si>
  <si>
    <t>Proposal Type</t>
  </si>
  <si>
    <t>Total Awards:</t>
  </si>
  <si>
    <t>Total Awarded Dollars:</t>
  </si>
  <si>
    <t>College of Nursing</t>
  </si>
  <si>
    <t>Grant</t>
  </si>
  <si>
    <t>Subaward</t>
  </si>
  <si>
    <t>Contract</t>
  </si>
  <si>
    <t>City of Albuquerque</t>
  </si>
  <si>
    <t>Geriatric Education and Health Maintenance &amp; HUD Expansion</t>
  </si>
  <si>
    <t>Funding Submission</t>
  </si>
  <si>
    <t>Stephen Roper</t>
  </si>
  <si>
    <t>Felina Ortiz</t>
  </si>
  <si>
    <t>Katie Kivlighan</t>
  </si>
  <si>
    <t>University of Massachusetts</t>
  </si>
  <si>
    <t>HRSA / Bureau of Health Workforce (BHW)</t>
  </si>
  <si>
    <t>FP00014526</t>
  </si>
  <si>
    <t>FP00014529</t>
  </si>
  <si>
    <t>Mammary Epithelium Permeability, Lactation Outcomes, and Infant Health - Continuation</t>
  </si>
  <si>
    <t>Blue Cross Blue Shield of NM</t>
  </si>
  <si>
    <t>Non-competing Continuation</t>
  </si>
  <si>
    <t>Award Date</t>
  </si>
  <si>
    <t>Wasim Alsamah</t>
  </si>
  <si>
    <t>FP00015360</t>
  </si>
  <si>
    <t>American Association of Colleges of Nursing</t>
  </si>
  <si>
    <t>Evaluating the Integrating SDOH Into Mannequin-based Simulation for NP Students</t>
  </si>
  <si>
    <t>FP00015430</t>
  </si>
  <si>
    <t>Advancing Midwifery Outcomes and Resiliency: AMOR - Continuation</t>
  </si>
  <si>
    <t>FP00015547</t>
  </si>
  <si>
    <t>University of New Mexico Blue Door Neighborhood</t>
  </si>
  <si>
    <t>017868-9123  Amendment 1</t>
  </si>
  <si>
    <t>PSA-10-025-FY25</t>
  </si>
  <si>
    <t>5 T68HP52012‐02‐00</t>
  </si>
  <si>
    <t>Created Date</t>
  </si>
  <si>
    <t>FP00015501</t>
  </si>
  <si>
    <t>Kellogg (W K) Foundation</t>
  </si>
  <si>
    <t>UNM Birth Companion Program</t>
  </si>
  <si>
    <t>Gina Rowe</t>
  </si>
  <si>
    <t>FP00015655</t>
  </si>
  <si>
    <t>University of Cincinnati</t>
  </si>
  <si>
    <t>Eliminating Structural Racism in Nursing Academia: a Systems Change Approach to Anti- Racist - Continuation</t>
  </si>
  <si>
    <t xml:space="preserve">Melissa Lehan Mackin </t>
  </si>
  <si>
    <t>FP00015722</t>
  </si>
  <si>
    <t>Sigma Theta Tau</t>
  </si>
  <si>
    <t>Women's Negative Breastfeeding Experiences and Implications</t>
  </si>
  <si>
    <t>FP15655 Rowe</t>
  </si>
  <si>
    <t>P-6028852-2024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</si>
</sst>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m/d/yyyy"/>
    <numFmt numFmtId="165" formatCode="[$-10409]&quot;$&quot;#,##0;\(&quot;$&quot;#,##0\)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2"/>
      <name val="Calibri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rgb="FFADD8E6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0" fontId="5" fillId="2" borderId="1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164" fontId="7" fillId="0" borderId="1" xfId="0" applyNumberFormat="1" applyFont="1" applyFill="1" applyBorder="1" applyAlignment="1">
      <alignment vertical="top" wrapText="1" readingOrder="1"/>
    </xf>
    <xf numFmtId="0" fontId="7" fillId="0" borderId="1" xfId="0" applyNumberFormat="1" applyFont="1" applyFill="1" applyBorder="1" applyAlignment="1">
      <alignment vertical="top" wrapText="1" readingOrder="1"/>
    </xf>
    <xf numFmtId="165" fontId="7" fillId="0" borderId="1" xfId="0" applyNumberFormat="1" applyFont="1" applyFill="1" applyBorder="1" applyAlignment="1">
      <alignment vertical="top" wrapText="1" readingOrder="1"/>
    </xf>
    <xf numFmtId="0" fontId="8" fillId="3" borderId="1" xfId="0" applyFont="1" applyFill="1" applyBorder="1"/>
    <xf numFmtId="165" fontId="6" fillId="0" borderId="0" xfId="0" applyNumberFormat="1" applyFont="1" applyFill="1" applyBorder="1"/>
    <xf numFmtId="0" fontId="2" fillId="2" borderId="6" xfId="0" applyNumberFormat="1" applyFont="1" applyFill="1" applyBorder="1" applyAlignment="1">
      <alignment vertical="top" wrapText="1" readingOrder="1"/>
    </xf>
    <xf numFmtId="164" fontId="3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165" fontId="3" fillId="0" borderId="5" xfId="0" applyNumberFormat="1" applyFont="1" applyFill="1" applyBorder="1" applyAlignment="1">
      <alignment vertical="top" wrapText="1" readingOrder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workbookViewId="0">
      <selection activeCell="B5" sqref="B5"/>
    </sheetView>
  </sheetViews>
  <sheetFormatPr defaultRowHeight="14.5"/>
  <cols>
    <col min="1" max="1" width="10.453125" customWidth="1"/>
    <col min="2" max="2" width="11.81640625" customWidth="1"/>
    <col min="3" max="3" width="11.26953125" customWidth="1"/>
    <col min="4" max="4" width="12" customWidth="1"/>
    <col min="5" max="5" width="15.81640625" customWidth="1"/>
    <col min="6" max="6" width="33.1796875" customWidth="1"/>
    <col min="7" max="7" width="15" customWidth="1"/>
    <col min="8" max="8" width="10.26953125" customWidth="1"/>
    <col min="9" max="9" width="12.1796875" customWidth="1"/>
    <col min="10" max="10" width="11.26953125" customWidth="1"/>
    <col min="11" max="11" width="13.453125" customWidth="1"/>
    <col min="12" max="12" width="12.54296875" customWidth="1"/>
    <col min="13" max="13" width="10.1796875" bestFit="1" customWidth="1"/>
  </cols>
  <sheetData>
    <row r="1" spans="1:12" ht="51" customHeight="1">
      <c r="A1" s="10" t="s">
        <v>48</v>
      </c>
      <c r="B1" s="10" t="s">
        <v>0</v>
      </c>
      <c r="C1" s="10" t="s">
        <v>11</v>
      </c>
      <c r="D1" s="10" t="s">
        <v>12</v>
      </c>
      <c r="E1" s="10" t="s">
        <v>2</v>
      </c>
      <c r="F1" s="10" t="s">
        <v>3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5</v>
      </c>
    </row>
    <row r="2" spans="1:12" ht="51" customHeight="1">
      <c r="A2" s="11">
        <v>45495.6027777778</v>
      </c>
      <c r="B2" s="12" t="s">
        <v>19</v>
      </c>
      <c r="C2" s="12" t="s">
        <v>37</v>
      </c>
      <c r="D2" s="12" t="s">
        <v>38</v>
      </c>
      <c r="E2" s="12" t="s">
        <v>39</v>
      </c>
      <c r="F2" s="12" t="s">
        <v>40</v>
      </c>
      <c r="G2" s="11">
        <v>45566.25</v>
      </c>
      <c r="H2" s="11">
        <v>45930.25</v>
      </c>
      <c r="I2" s="13">
        <v>22727</v>
      </c>
      <c r="J2" s="13">
        <v>2273</v>
      </c>
      <c r="K2" s="13">
        <v>25000</v>
      </c>
      <c r="L2" s="12" t="s">
        <v>20</v>
      </c>
    </row>
    <row r="3" spans="1:12" ht="51" customHeight="1">
      <c r="A3" s="11">
        <v>45518.568749999999</v>
      </c>
      <c r="B3" s="12" t="s">
        <v>19</v>
      </c>
      <c r="C3" s="12" t="s">
        <v>27</v>
      </c>
      <c r="D3" s="12" t="s">
        <v>41</v>
      </c>
      <c r="E3" s="12" t="s">
        <v>30</v>
      </c>
      <c r="F3" s="12" t="s">
        <v>42</v>
      </c>
      <c r="G3" s="11">
        <v>45565.25</v>
      </c>
      <c r="H3" s="11">
        <v>45929.25</v>
      </c>
      <c r="I3" s="13">
        <v>959259</v>
      </c>
      <c r="J3" s="13">
        <v>40741</v>
      </c>
      <c r="K3" s="13">
        <v>1000000</v>
      </c>
      <c r="L3" s="12" t="s">
        <v>20</v>
      </c>
    </row>
    <row r="4" spans="1:12" ht="51" customHeight="1">
      <c r="A4" s="11">
        <v>45538.6</v>
      </c>
      <c r="B4" s="12" t="s">
        <v>19</v>
      </c>
      <c r="C4" s="12" t="s">
        <v>28</v>
      </c>
      <c r="D4" s="12" t="s">
        <v>49</v>
      </c>
      <c r="E4" s="12" t="s">
        <v>50</v>
      </c>
      <c r="F4" s="12" t="s">
        <v>51</v>
      </c>
      <c r="G4" s="11">
        <v>45627.291666666701</v>
      </c>
      <c r="H4" s="11">
        <v>46356.291666666701</v>
      </c>
      <c r="I4" s="13">
        <v>181818</v>
      </c>
      <c r="J4" s="13">
        <v>18182</v>
      </c>
      <c r="K4" s="13">
        <v>200000</v>
      </c>
      <c r="L4" s="12" t="s">
        <v>20</v>
      </c>
    </row>
    <row r="5" spans="1:12" ht="51" customHeight="1">
      <c r="A5" s="11">
        <v>45547.843055555597</v>
      </c>
      <c r="B5" s="12" t="s">
        <v>19</v>
      </c>
      <c r="C5" s="12" t="s">
        <v>28</v>
      </c>
      <c r="D5" s="12" t="s">
        <v>43</v>
      </c>
      <c r="E5" s="12" t="s">
        <v>34</v>
      </c>
      <c r="F5" s="12" t="s">
        <v>44</v>
      </c>
      <c r="G5" s="11">
        <v>45597.25</v>
      </c>
      <c r="H5" s="11">
        <v>45961.25</v>
      </c>
      <c r="I5" s="13">
        <v>28019</v>
      </c>
      <c r="J5" s="13">
        <v>7285</v>
      </c>
      <c r="K5" s="13">
        <v>35304</v>
      </c>
      <c r="L5" s="12" t="s">
        <v>20</v>
      </c>
    </row>
    <row r="6" spans="1:12" ht="51" customHeight="1">
      <c r="A6" s="11">
        <v>45573.570138888899</v>
      </c>
      <c r="B6" s="12" t="s">
        <v>19</v>
      </c>
      <c r="C6" s="12" t="s">
        <v>52</v>
      </c>
      <c r="D6" s="12" t="s">
        <v>53</v>
      </c>
      <c r="E6" s="12" t="s">
        <v>54</v>
      </c>
      <c r="F6" s="12" t="s">
        <v>55</v>
      </c>
      <c r="G6" s="11">
        <v>45444.25</v>
      </c>
      <c r="H6" s="11">
        <v>45808.25</v>
      </c>
      <c r="I6" s="13">
        <v>2500</v>
      </c>
      <c r="J6" s="13">
        <v>0</v>
      </c>
      <c r="K6" s="13">
        <v>2500</v>
      </c>
      <c r="L6" s="12" t="s">
        <v>21</v>
      </c>
    </row>
    <row r="7" spans="1:12" ht="51" customHeight="1" thickBot="1">
      <c r="A7" s="11">
        <v>45594.652083333298</v>
      </c>
      <c r="B7" s="12" t="s">
        <v>19</v>
      </c>
      <c r="C7" s="12" t="s">
        <v>56</v>
      </c>
      <c r="D7" s="12" t="s">
        <v>57</v>
      </c>
      <c r="E7" s="12" t="s">
        <v>58</v>
      </c>
      <c r="F7" s="12" t="s">
        <v>59</v>
      </c>
      <c r="G7" s="11">
        <v>45748.25</v>
      </c>
      <c r="H7" s="11">
        <v>46112.25</v>
      </c>
      <c r="I7" s="13">
        <v>10000</v>
      </c>
      <c r="J7" s="13">
        <v>0</v>
      </c>
      <c r="K7" s="13">
        <v>10000</v>
      </c>
      <c r="L7" s="12" t="s">
        <v>20</v>
      </c>
    </row>
    <row r="8" spans="1:12" ht="18.75" customHeight="1" thickBot="1">
      <c r="A8" s="14" t="s">
        <v>13</v>
      </c>
      <c r="B8" s="15"/>
      <c r="C8" s="16"/>
      <c r="D8" s="1">
        <v>6</v>
      </c>
      <c r="E8" s="14" t="s">
        <v>14</v>
      </c>
      <c r="F8" s="15"/>
      <c r="G8" s="15"/>
      <c r="H8" s="16"/>
      <c r="I8" s="2">
        <f>SUM(I2:I7)</f>
        <v>1204323</v>
      </c>
      <c r="J8" s="2">
        <f t="shared" ref="J8:K8" si="0">SUM(J2:J7)</f>
        <v>68481</v>
      </c>
      <c r="K8" s="2">
        <f t="shared" si="0"/>
        <v>1272804</v>
      </c>
      <c r="L8" s="1"/>
    </row>
  </sheetData>
  <autoFilter ref="A1:L1" xr:uid="{00000000-0009-0000-0000-000000000000}"/>
  <mergeCells count="2">
    <mergeCell ref="A8:C8"/>
    <mergeCell ref="E8:H8"/>
  </mergeCells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showGridLines="0" workbookViewId="0">
      <selection activeCell="A7" sqref="A7:C7"/>
    </sheetView>
  </sheetViews>
  <sheetFormatPr defaultColWidth="9.1796875" defaultRowHeight="14.5"/>
  <cols>
    <col min="1" max="1" width="10.26953125" style="4" customWidth="1"/>
    <col min="2" max="2" width="12.26953125" style="4" customWidth="1"/>
    <col min="3" max="3" width="10.81640625" style="4" customWidth="1"/>
    <col min="4" max="4" width="12" style="4" customWidth="1"/>
    <col min="5" max="5" width="17.453125" style="4" customWidth="1"/>
    <col min="6" max="6" width="21.54296875" style="4" customWidth="1"/>
    <col min="7" max="7" width="14.7265625" style="4" customWidth="1"/>
    <col min="8" max="8" width="9.54296875" style="4" customWidth="1"/>
    <col min="9" max="9" width="11.1796875" style="4" customWidth="1"/>
    <col min="10" max="10" width="11.7265625" style="4" customWidth="1"/>
    <col min="11" max="11" width="10.7265625" style="4" customWidth="1"/>
    <col min="12" max="12" width="12.54296875" style="4" customWidth="1"/>
    <col min="13" max="13" width="16.7265625" style="4" customWidth="1"/>
    <col min="14" max="14" width="13.7265625" style="4" customWidth="1"/>
    <col min="15" max="15" width="10.1796875" style="4" bestFit="1" customWidth="1"/>
    <col min="16" max="16384" width="9.1796875" style="4"/>
  </cols>
  <sheetData>
    <row r="1" spans="1:14" ht="40.5" customHeight="1" thickBot="1">
      <c r="A1" s="3" t="s">
        <v>36</v>
      </c>
      <c r="B1" s="3" t="s">
        <v>0</v>
      </c>
      <c r="C1" s="3" t="s">
        <v>1</v>
      </c>
      <c r="D1" s="3" t="s">
        <v>15</v>
      </c>
      <c r="E1" s="3" t="s">
        <v>2</v>
      </c>
      <c r="F1" s="3" t="s">
        <v>3</v>
      </c>
      <c r="G1" s="3" t="s">
        <v>4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5</v>
      </c>
      <c r="N1" s="3" t="s">
        <v>16</v>
      </c>
    </row>
    <row r="2" spans="1:14" ht="55.5" customHeight="1" thickBot="1">
      <c r="A2" s="5">
        <v>45502</v>
      </c>
      <c r="B2" s="6" t="s">
        <v>19</v>
      </c>
      <c r="C2" s="6" t="s">
        <v>28</v>
      </c>
      <c r="D2" s="6" t="s">
        <v>32</v>
      </c>
      <c r="E2" s="6" t="s">
        <v>29</v>
      </c>
      <c r="F2" s="6" t="s">
        <v>33</v>
      </c>
      <c r="G2" s="6" t="s">
        <v>45</v>
      </c>
      <c r="H2" s="5">
        <v>45444.25</v>
      </c>
      <c r="I2" s="5">
        <v>45808.25</v>
      </c>
      <c r="J2" s="7">
        <v>140240</v>
      </c>
      <c r="K2" s="7">
        <v>73626</v>
      </c>
      <c r="L2" s="7">
        <v>213866</v>
      </c>
      <c r="M2" s="6" t="s">
        <v>21</v>
      </c>
      <c r="N2" s="6" t="s">
        <v>35</v>
      </c>
    </row>
    <row r="3" spans="1:14" ht="55.5" customHeight="1" thickBot="1">
      <c r="A3" s="5">
        <v>45518</v>
      </c>
      <c r="B3" s="6" t="s">
        <v>19</v>
      </c>
      <c r="C3" s="6" t="s">
        <v>26</v>
      </c>
      <c r="D3" s="6" t="s">
        <v>31</v>
      </c>
      <c r="E3" s="6" t="s">
        <v>23</v>
      </c>
      <c r="F3" s="6" t="s">
        <v>24</v>
      </c>
      <c r="G3" s="6" t="s">
        <v>46</v>
      </c>
      <c r="H3" s="5">
        <v>45474.25</v>
      </c>
      <c r="I3" s="5">
        <v>45838.25</v>
      </c>
      <c r="J3" s="7">
        <v>165000</v>
      </c>
      <c r="K3" s="7">
        <v>33000</v>
      </c>
      <c r="L3" s="7">
        <v>198000</v>
      </c>
      <c r="M3" s="6" t="s">
        <v>22</v>
      </c>
      <c r="N3" s="6" t="s">
        <v>25</v>
      </c>
    </row>
    <row r="4" spans="1:14" ht="55.5" customHeight="1" thickBot="1">
      <c r="A4" s="5">
        <v>45532</v>
      </c>
      <c r="B4" s="6" t="s">
        <v>19</v>
      </c>
      <c r="C4" s="6" t="s">
        <v>27</v>
      </c>
      <c r="D4" s="6" t="s">
        <v>41</v>
      </c>
      <c r="E4" s="6" t="s">
        <v>30</v>
      </c>
      <c r="F4" s="6" t="s">
        <v>42</v>
      </c>
      <c r="G4" s="6" t="s">
        <v>47</v>
      </c>
      <c r="H4" s="5">
        <v>45565.25</v>
      </c>
      <c r="I4" s="5">
        <v>45929.25</v>
      </c>
      <c r="J4" s="7">
        <v>959259</v>
      </c>
      <c r="K4" s="7">
        <v>40741</v>
      </c>
      <c r="L4" s="7">
        <v>1000000</v>
      </c>
      <c r="M4" s="6" t="s">
        <v>20</v>
      </c>
      <c r="N4" s="6" t="s">
        <v>35</v>
      </c>
    </row>
    <row r="5" spans="1:14" ht="55.5" customHeight="1" thickBot="1">
      <c r="A5" s="5">
        <v>45588</v>
      </c>
      <c r="B5" s="6" t="s">
        <v>19</v>
      </c>
      <c r="C5" s="6" t="s">
        <v>52</v>
      </c>
      <c r="D5" s="6" t="s">
        <v>53</v>
      </c>
      <c r="E5" s="6" t="s">
        <v>54</v>
      </c>
      <c r="F5" s="6" t="s">
        <v>55</v>
      </c>
      <c r="G5" s="6" t="s">
        <v>60</v>
      </c>
      <c r="H5" s="5">
        <v>45444.25</v>
      </c>
      <c r="I5" s="5">
        <v>45808.25</v>
      </c>
      <c r="J5" s="7">
        <v>2500</v>
      </c>
      <c r="K5" s="7">
        <v>0</v>
      </c>
      <c r="L5" s="7">
        <v>2500</v>
      </c>
      <c r="M5" s="6" t="s">
        <v>21</v>
      </c>
      <c r="N5" s="6" t="s">
        <v>35</v>
      </c>
    </row>
    <row r="6" spans="1:14" ht="55.5" customHeight="1" thickBot="1">
      <c r="A6" s="5">
        <v>45644</v>
      </c>
      <c r="B6" s="6" t="s">
        <v>19</v>
      </c>
      <c r="C6" s="6" t="s">
        <v>28</v>
      </c>
      <c r="D6" s="6" t="s">
        <v>49</v>
      </c>
      <c r="E6" s="6" t="s">
        <v>50</v>
      </c>
      <c r="F6" s="6" t="s">
        <v>51</v>
      </c>
      <c r="G6" s="6" t="s">
        <v>61</v>
      </c>
      <c r="H6" s="5">
        <v>45627.291666666701</v>
      </c>
      <c r="I6" s="5">
        <v>46356.291666666701</v>
      </c>
      <c r="J6" s="7">
        <v>181818</v>
      </c>
      <c r="K6" s="7">
        <v>18182</v>
      </c>
      <c r="L6" s="7">
        <v>200000</v>
      </c>
      <c r="M6" s="6" t="s">
        <v>20</v>
      </c>
      <c r="N6" s="6" t="s">
        <v>25</v>
      </c>
    </row>
    <row r="7" spans="1:14" ht="18.75" customHeight="1" thickBot="1">
      <c r="A7" s="17" t="s">
        <v>17</v>
      </c>
      <c r="B7" s="17"/>
      <c r="C7" s="17"/>
      <c r="D7" s="1">
        <v>5</v>
      </c>
      <c r="E7" s="17" t="s">
        <v>18</v>
      </c>
      <c r="F7" s="17"/>
      <c r="G7" s="17"/>
      <c r="H7" s="17"/>
      <c r="I7" s="17"/>
      <c r="J7" s="2">
        <f>SUM(J2:J6)</f>
        <v>1448817</v>
      </c>
      <c r="K7" s="2">
        <f>SUM(K2:K6)</f>
        <v>165549</v>
      </c>
      <c r="L7" s="2">
        <f>SUM(L2:L6)</f>
        <v>1614366</v>
      </c>
      <c r="M7" s="8"/>
      <c r="N7" s="8"/>
    </row>
    <row r="9" spans="1:14">
      <c r="L9" s="9"/>
    </row>
    <row r="10" spans="1:14">
      <c r="L10" s="9"/>
    </row>
  </sheetData>
  <autoFilter ref="A1:N1" xr:uid="{00000000-0009-0000-0000-000001000000}"/>
  <mergeCells count="2">
    <mergeCell ref="A7:C7"/>
    <mergeCell ref="E7:I7"/>
  </mergeCells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CON-Submissions</vt:lpstr>
      <vt:lpstr>CON-Awards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L Andujo</dc:creator>
  <cp:lastModifiedBy>Aida L Andujo</cp:lastModifiedBy>
  <dcterms:created xsi:type="dcterms:W3CDTF">2019-10-14T18:08:40Z</dcterms:created>
  <dcterms:modified xsi:type="dcterms:W3CDTF">2025-01-09T05:35:05Z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